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<sst xmlns="http://schemas.openxmlformats.org/spreadsheetml/2006/main" count="30" uniqueCount="22">
  <si>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Отчет</t>
  </si>
  <si>
    <t>о реализации мероприятий муниципальной программы</t>
  </si>
  <si>
    <t xml:space="preserve">"Развитие культуры, молодежной политики, физической культуры и спорта в  МО «Гончаровское сельское поселение»                                                               </t>
  </si>
  <si>
    <t>тыс.руб.</t>
  </si>
  <si>
    <t>Мероприятия, входящие в план мероприятий программы</t>
  </si>
  <si>
    <t>Всего</t>
  </si>
  <si>
    <t>В том числе:</t>
  </si>
  <si>
    <t>Федеральный бюджет</t>
  </si>
  <si>
    <t>Областной бюджет</t>
  </si>
  <si>
    <t>Местный бюджет</t>
  </si>
  <si>
    <t>Прочие</t>
  </si>
  <si>
    <t xml:space="preserve">Подпрограмма 1: «Развитие  физической культуры и спорта  в МО «Гончаровское сельское поселение» </t>
  </si>
  <si>
    <t>Организация занятий физической культурой и массовым спортом , проведение массовых физкультурно-оздоровительных мероприятий для жителей муниципального образования</t>
  </si>
  <si>
    <t>Итого по подпрограмме</t>
  </si>
  <si>
    <t xml:space="preserve">Подпрограмма 2: «Организация культурного досуга и отдыха в МО «Гончаровское сельское поселение» </t>
  </si>
  <si>
    <t>Организация кружков, клубов по интересам различной направленности и других клубных формирований , организация культурно-массовых мероприятий для населения муниципального образования</t>
  </si>
  <si>
    <t xml:space="preserve">Подпрограмма 3: «Библиотечное обслуживание населения МО «Гончаровское сельское поселение» </t>
  </si>
  <si>
    <t>Организация библиотечного обслуживания населения</t>
  </si>
  <si>
    <t>Объем финансирования                                                                     
план на 2017 год</t>
  </si>
  <si>
    <t>Итого по программе</t>
  </si>
  <si>
    <t>за 6 месяцев 2017 года (с нарастающим итогом)</t>
  </si>
  <si>
    <t>Объем финансирования                                                                                  
факт за 6 месяцев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</si>
</sst>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43" fontId="38" fillId="0" borderId="10" xfId="58" applyFont="1" applyBorder="1" applyAlignment="1">
      <alignment horizontal="center" vertical="center" wrapText="1"/>
    </xf>
    <xf numFmtId="43" fontId="39" fillId="0" borderId="10" xfId="58" applyFont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70" zoomScaleNormal="70" zoomScalePageLayoutView="0" workbookViewId="0" topLeftCell="A1">
      <selection activeCell="F27" sqref="F27"/>
    </sheetView>
  </sheetViews>
  <sheetFormatPr defaultColWidth="9.140625" defaultRowHeight="15"/>
  <cols>
    <col min="1" max="1" width="46.28125" style="0" customWidth="1"/>
    <col min="2" max="11" width="14.57421875" style="0" customWidth="1"/>
  </cols>
  <sheetData>
    <row r="1" spans="1:11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customHeight="1">
      <c r="A5" s="14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0" t="s">
        <v>3</v>
      </c>
    </row>
    <row r="7" spans="1:11" ht="61.5" customHeight="1">
      <c r="A7" s="11" t="s">
        <v>4</v>
      </c>
      <c r="B7" s="11" t="s">
        <v>18</v>
      </c>
      <c r="C7" s="11"/>
      <c r="D7" s="11"/>
      <c r="E7" s="11"/>
      <c r="F7" s="11"/>
      <c r="G7" s="11" t="s">
        <v>21</v>
      </c>
      <c r="H7" s="11"/>
      <c r="I7" s="11"/>
      <c r="J7" s="11"/>
      <c r="K7" s="11"/>
    </row>
    <row r="8" spans="1:11" ht="32.25" customHeight="1">
      <c r="A8" s="11"/>
      <c r="B8" s="11" t="s">
        <v>5</v>
      </c>
      <c r="C8" s="11" t="s">
        <v>6</v>
      </c>
      <c r="D8" s="11"/>
      <c r="E8" s="11"/>
      <c r="F8" s="11"/>
      <c r="G8" s="11" t="s">
        <v>5</v>
      </c>
      <c r="H8" s="11" t="s">
        <v>6</v>
      </c>
      <c r="I8" s="11"/>
      <c r="J8" s="11"/>
      <c r="K8" s="11"/>
    </row>
    <row r="9" spans="1:11" ht="55.5" customHeight="1">
      <c r="A9" s="11"/>
      <c r="B9" s="11"/>
      <c r="C9" s="3" t="s">
        <v>7</v>
      </c>
      <c r="D9" s="3" t="s">
        <v>8</v>
      </c>
      <c r="E9" s="3" t="s">
        <v>9</v>
      </c>
      <c r="F9" s="3" t="s">
        <v>10</v>
      </c>
      <c r="G9" s="11"/>
      <c r="H9" s="3" t="s">
        <v>7</v>
      </c>
      <c r="I9" s="3" t="s">
        <v>8</v>
      </c>
      <c r="J9" s="3" t="s">
        <v>9</v>
      </c>
      <c r="K9" s="3" t="s">
        <v>10</v>
      </c>
    </row>
    <row r="10" spans="1:11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15.75">
      <c r="A11" s="12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70.5" customHeight="1">
      <c r="A12" s="5" t="s">
        <v>12</v>
      </c>
      <c r="B12" s="8">
        <f>C12+D12+E12+F12</f>
        <v>330</v>
      </c>
      <c r="C12" s="8">
        <v>0</v>
      </c>
      <c r="D12" s="8">
        <v>0</v>
      </c>
      <c r="E12" s="8">
        <v>330</v>
      </c>
      <c r="F12" s="8">
        <v>0</v>
      </c>
      <c r="G12" s="8">
        <f>H12+I12+J12+K12</f>
        <v>160</v>
      </c>
      <c r="H12" s="8">
        <v>0</v>
      </c>
      <c r="I12" s="8">
        <v>0</v>
      </c>
      <c r="J12" s="8">
        <v>160</v>
      </c>
      <c r="K12" s="8">
        <v>0</v>
      </c>
    </row>
    <row r="13" spans="1:11" ht="24" customHeight="1">
      <c r="A13" s="6" t="s">
        <v>13</v>
      </c>
      <c r="B13" s="9">
        <f>B12</f>
        <v>330</v>
      </c>
      <c r="C13" s="9">
        <f aca="true" t="shared" si="0" ref="C13:K13">C12</f>
        <v>0</v>
      </c>
      <c r="D13" s="9">
        <f t="shared" si="0"/>
        <v>0</v>
      </c>
      <c r="E13" s="9">
        <f t="shared" si="0"/>
        <v>330</v>
      </c>
      <c r="F13" s="9">
        <f t="shared" si="0"/>
        <v>0</v>
      </c>
      <c r="G13" s="9">
        <f t="shared" si="0"/>
        <v>160</v>
      </c>
      <c r="H13" s="9">
        <f t="shared" si="0"/>
        <v>0</v>
      </c>
      <c r="I13" s="9">
        <f t="shared" si="0"/>
        <v>0</v>
      </c>
      <c r="J13" s="9">
        <f t="shared" si="0"/>
        <v>160</v>
      </c>
      <c r="K13" s="9">
        <f t="shared" si="0"/>
        <v>0</v>
      </c>
    </row>
    <row r="14" spans="1:11" ht="24" customHeight="1">
      <c r="A14" s="12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87.75" customHeight="1">
      <c r="A15" s="5" t="s">
        <v>15</v>
      </c>
      <c r="B15" s="8">
        <f>C15+D15+E15+F15</f>
        <v>17611.8</v>
      </c>
      <c r="C15" s="8">
        <v>0</v>
      </c>
      <c r="D15" s="8">
        <v>2250.6</v>
      </c>
      <c r="E15" s="8">
        <f>11689.2+3672</f>
        <v>15361.2</v>
      </c>
      <c r="F15" s="8">
        <v>0</v>
      </c>
      <c r="G15" s="8">
        <f>H15+I15+J15+K15</f>
        <v>8496</v>
      </c>
      <c r="H15" s="8">
        <v>0</v>
      </c>
      <c r="I15" s="8">
        <v>750</v>
      </c>
      <c r="J15" s="8">
        <f>5845+1901</f>
        <v>7746</v>
      </c>
      <c r="K15" s="8"/>
    </row>
    <row r="16" spans="1:11" ht="24" customHeight="1">
      <c r="A16" s="6" t="s">
        <v>13</v>
      </c>
      <c r="B16" s="9">
        <f>B15</f>
        <v>17611.8</v>
      </c>
      <c r="C16" s="9">
        <f aca="true" t="shared" si="1" ref="C16:K16">C15</f>
        <v>0</v>
      </c>
      <c r="D16" s="9">
        <f t="shared" si="1"/>
        <v>2250.6</v>
      </c>
      <c r="E16" s="9">
        <f t="shared" si="1"/>
        <v>15361.2</v>
      </c>
      <c r="F16" s="9">
        <f t="shared" si="1"/>
        <v>0</v>
      </c>
      <c r="G16" s="9">
        <f t="shared" si="1"/>
        <v>8496</v>
      </c>
      <c r="H16" s="9">
        <f t="shared" si="1"/>
        <v>0</v>
      </c>
      <c r="I16" s="9">
        <f t="shared" si="1"/>
        <v>750</v>
      </c>
      <c r="J16" s="9">
        <f t="shared" si="1"/>
        <v>7746</v>
      </c>
      <c r="K16" s="9">
        <f t="shared" si="1"/>
        <v>0</v>
      </c>
    </row>
    <row r="17" spans="1:11" ht="24" customHeight="1">
      <c r="A17" s="13" t="s">
        <v>16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38.25" customHeight="1">
      <c r="A18" s="5" t="s">
        <v>17</v>
      </c>
      <c r="B18" s="8">
        <f>C18+D18+E18+F18</f>
        <v>2897.9</v>
      </c>
      <c r="C18" s="8">
        <v>0</v>
      </c>
      <c r="D18" s="8">
        <v>779.4</v>
      </c>
      <c r="E18" s="8">
        <f>2.5+1607.4+508.6</f>
        <v>2118.5</v>
      </c>
      <c r="F18" s="8">
        <v>0</v>
      </c>
      <c r="G18" s="8">
        <f>H18+I18+J18+K18</f>
        <v>1213.3000000000002</v>
      </c>
      <c r="H18" s="8">
        <v>0</v>
      </c>
      <c r="I18" s="8">
        <v>250</v>
      </c>
      <c r="J18" s="8">
        <f>708.7+254.6</f>
        <v>963.3000000000001</v>
      </c>
      <c r="K18" s="8">
        <v>0</v>
      </c>
    </row>
    <row r="19" spans="1:11" ht="24" customHeight="1">
      <c r="A19" s="6" t="s">
        <v>13</v>
      </c>
      <c r="B19" s="9">
        <f>B18</f>
        <v>2897.9</v>
      </c>
      <c r="C19" s="9">
        <f aca="true" t="shared" si="2" ref="C19:K19">C18</f>
        <v>0</v>
      </c>
      <c r="D19" s="9">
        <f t="shared" si="2"/>
        <v>779.4</v>
      </c>
      <c r="E19" s="9">
        <f t="shared" si="2"/>
        <v>2118.5</v>
      </c>
      <c r="F19" s="9">
        <f t="shared" si="2"/>
        <v>0</v>
      </c>
      <c r="G19" s="9">
        <f t="shared" si="2"/>
        <v>1213.3000000000002</v>
      </c>
      <c r="H19" s="9">
        <f t="shared" si="2"/>
        <v>0</v>
      </c>
      <c r="I19" s="9">
        <f t="shared" si="2"/>
        <v>250</v>
      </c>
      <c r="J19" s="9">
        <f t="shared" si="2"/>
        <v>963.3000000000001</v>
      </c>
      <c r="K19" s="9">
        <f t="shared" si="2"/>
        <v>0</v>
      </c>
    </row>
    <row r="20" spans="1:11" ht="24" customHeight="1">
      <c r="A20" s="7" t="s">
        <v>19</v>
      </c>
      <c r="B20" s="9">
        <f>B19+B16+B13</f>
        <v>20839.7</v>
      </c>
      <c r="C20" s="9">
        <f aca="true" t="shared" si="3" ref="C20:K20">C19+C16+C13</f>
        <v>0</v>
      </c>
      <c r="D20" s="9">
        <f t="shared" si="3"/>
        <v>3030</v>
      </c>
      <c r="E20" s="9">
        <f t="shared" si="3"/>
        <v>17809.7</v>
      </c>
      <c r="F20" s="9">
        <f t="shared" si="3"/>
        <v>0</v>
      </c>
      <c r="G20" s="9">
        <f t="shared" si="3"/>
        <v>9869.3</v>
      </c>
      <c r="H20" s="9">
        <f t="shared" si="3"/>
        <v>0</v>
      </c>
      <c r="I20" s="9">
        <f t="shared" si="3"/>
        <v>1000</v>
      </c>
      <c r="J20" s="9">
        <f t="shared" si="3"/>
        <v>8869.3</v>
      </c>
      <c r="K20" s="9">
        <f t="shared" si="3"/>
        <v>0</v>
      </c>
    </row>
    <row r="21" ht="18.75">
      <c r="A21" s="2"/>
    </row>
  </sheetData>
  <sheetProtection/>
  <mergeCells count="14">
    <mergeCell ref="A14:K14"/>
    <mergeCell ref="A17:K17"/>
    <mergeCell ref="A1:K1"/>
    <mergeCell ref="A2:K2"/>
    <mergeCell ref="A3:K3"/>
    <mergeCell ref="A5:K5"/>
    <mergeCell ref="A7:A9"/>
    <mergeCell ref="B7:F7"/>
    <mergeCell ref="G7:K7"/>
    <mergeCell ref="B8:B9"/>
    <mergeCell ref="C8:F8"/>
    <mergeCell ref="G8:G9"/>
    <mergeCell ref="H8:K8"/>
    <mergeCell ref="A11:K11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2017-07-17T13:19:28Z</cp:lastPrinted>
  <dcterms:created xsi:type="dcterms:W3CDTF">2017-07-03T11:59:51Z</dcterms:created>
  <dcterms:modified xsi:type="dcterms:W3CDTF">2017-07-17T13:19:29Z</dcterms:modified>
  <cp:category/>
  <cp:version/>
  <cp:contentType/>
  <cp:contentStatus/>
</cp:coreProperties>
</file>